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250" activeTab="0"/>
  </bookViews>
  <sheets>
    <sheet name="Субчики" sheetId="1" r:id="rId1"/>
  </sheets>
  <definedNames/>
  <calcPr fullCalcOnLoad="1"/>
</workbook>
</file>

<file path=xl/sharedStrings.xml><?xml version="1.0" encoding="utf-8"?>
<sst xmlns="http://schemas.openxmlformats.org/spreadsheetml/2006/main" count="450" uniqueCount="365">
  <si>
    <t>часы</t>
  </si>
  <si>
    <t>С В О Д Н А Я      В Е Д О М О С Т Ь</t>
  </si>
  <si>
    <t>Всего по предприятию</t>
  </si>
  <si>
    <t>ООО "РентКапиталл"   №12969</t>
  </si>
  <si>
    <t>ОАО "Аккумуляторный Дом" дог. № 13527</t>
  </si>
  <si>
    <t>НГК СПЛАВ дог.№ 13479</t>
  </si>
  <si>
    <t>ЗАО «Хлебпром» дог.№ 13485</t>
  </si>
  <si>
    <t>ООО ХК «Газсистем» дог.№10435</t>
  </si>
  <si>
    <t>ЗАО «ТТПМ» дог.№13475</t>
  </si>
  <si>
    <t>ввод 1 (ЭМЗ-1) ПС "Западная " Яч №11</t>
  </si>
  <si>
    <t>ввод 2 (ЭМЗ-2) ПС "Западная " Яч №20</t>
  </si>
  <si>
    <t>с у б а б о н е н т ы</t>
  </si>
  <si>
    <t>ФГУП "Рослесинфорг" дог.№ 13770</t>
  </si>
  <si>
    <t>ВСЕГО СУБАБОНЕНТЫ</t>
  </si>
  <si>
    <t>ОАО "ТЭМЗ          (без субабонентов)</t>
  </si>
  <si>
    <t>расход эл.энергии</t>
  </si>
  <si>
    <t>результатов замера электрических нагрузок за 18-19 декабря 2013 г.</t>
  </si>
  <si>
    <t>11.8160</t>
  </si>
  <si>
    <t>10.3410</t>
  </si>
  <si>
    <t>9.5870</t>
  </si>
  <si>
    <t>10.4220</t>
  </si>
  <si>
    <t>12.0680</t>
  </si>
  <si>
    <t>14.9810</t>
  </si>
  <si>
    <t>16.2530</t>
  </si>
  <si>
    <t>19.4940</t>
  </si>
  <si>
    <t>20.1390</t>
  </si>
  <si>
    <t>18.0640</t>
  </si>
  <si>
    <t>19.5150</t>
  </si>
  <si>
    <t>17.9660</t>
  </si>
  <si>
    <t>18.6290</t>
  </si>
  <si>
    <t>16.6960</t>
  </si>
  <si>
    <t>15.3400</t>
  </si>
  <si>
    <t>14.9830</t>
  </si>
  <si>
    <t>14.9520</t>
  </si>
  <si>
    <t>13.5000</t>
  </si>
  <si>
    <t>11.7560</t>
  </si>
  <si>
    <t>8.7480</t>
  </si>
  <si>
    <t>8.6750</t>
  </si>
  <si>
    <t>12.3540</t>
  </si>
  <si>
    <t>11.8250</t>
  </si>
  <si>
    <t>12.1370</t>
  </si>
  <si>
    <t>11.7130</t>
  </si>
  <si>
    <t>12.4360</t>
  </si>
  <si>
    <t>17.5260</t>
  </si>
  <si>
    <t>31.2370</t>
  </si>
  <si>
    <t>35.6770</t>
  </si>
  <si>
    <t>34.3550</t>
  </si>
  <si>
    <t>32.5360</t>
  </si>
  <si>
    <t>31.1630</t>
  </si>
  <si>
    <t>29.2140</t>
  </si>
  <si>
    <t>32.4680</t>
  </si>
  <si>
    <t>27.2970</t>
  </si>
  <si>
    <t>26.2400</t>
  </si>
  <si>
    <t>23.9970</t>
  </si>
  <si>
    <t>19.9710</t>
  </si>
  <si>
    <t>19.0460</t>
  </si>
  <si>
    <t>18.2630</t>
  </si>
  <si>
    <t>17.8360</t>
  </si>
  <si>
    <t>18.4400</t>
  </si>
  <si>
    <t>17.1950</t>
  </si>
  <si>
    <t>16.3700</t>
  </si>
  <si>
    <t>16.6710</t>
  </si>
  <si>
    <t>0.0010</t>
  </si>
  <si>
    <t>0.0020</t>
  </si>
  <si>
    <t>0.0040</t>
  </si>
  <si>
    <t>0.0050</t>
  </si>
  <si>
    <t>0.0060</t>
  </si>
  <si>
    <t>4.1900</t>
  </si>
  <si>
    <t>4.2900</t>
  </si>
  <si>
    <t>4.1940</t>
  </si>
  <si>
    <t>4.8270</t>
  </si>
  <si>
    <t>4.7700</t>
  </si>
  <si>
    <t>5.9970</t>
  </si>
  <si>
    <t>14.5520</t>
  </si>
  <si>
    <t>16.6390</t>
  </si>
  <si>
    <t>17.9450</t>
  </si>
  <si>
    <t>18.5500</t>
  </si>
  <si>
    <t>15.4810</t>
  </si>
  <si>
    <t>13.6890</t>
  </si>
  <si>
    <t>15.7000</t>
  </si>
  <si>
    <t>15.3900</t>
  </si>
  <si>
    <t>16.9910</t>
  </si>
  <si>
    <t>11.2140</t>
  </si>
  <si>
    <t>4.4220</t>
  </si>
  <si>
    <t>4.3040</t>
  </si>
  <si>
    <t>4.1250</t>
  </si>
  <si>
    <t>3.8850</t>
  </si>
  <si>
    <t>3.8980</t>
  </si>
  <si>
    <t>3.8670</t>
  </si>
  <si>
    <t>3.8060</t>
  </si>
  <si>
    <t>3.8310</t>
  </si>
  <si>
    <t>4.0260</t>
  </si>
  <si>
    <t>3.9870</t>
  </si>
  <si>
    <t>3.9210</t>
  </si>
  <si>
    <t>3.9020</t>
  </si>
  <si>
    <t>3.9140</t>
  </si>
  <si>
    <t>3.9820</t>
  </si>
  <si>
    <t>7.3510</t>
  </si>
  <si>
    <t>9.9860</t>
  </si>
  <si>
    <t>7.9720</t>
  </si>
  <si>
    <t>7.6480</t>
  </si>
  <si>
    <t>8.2970</t>
  </si>
  <si>
    <t>7.8830</t>
  </si>
  <si>
    <t>7.8360</t>
  </si>
  <si>
    <t>8.1180</t>
  </si>
  <si>
    <t>8.1660</t>
  </si>
  <si>
    <t>6.3550</t>
  </si>
  <si>
    <t>4.1760</t>
  </si>
  <si>
    <t>4.2080</t>
  </si>
  <si>
    <t>4.4300</t>
  </si>
  <si>
    <t>4.3800</t>
  </si>
  <si>
    <t>4.8530</t>
  </si>
  <si>
    <t>4.3560</t>
  </si>
  <si>
    <t>4.2120</t>
  </si>
  <si>
    <t>4.1860</t>
  </si>
  <si>
    <t>4.8370</t>
  </si>
  <si>
    <t>4.8340</t>
  </si>
  <si>
    <t>4.8540</t>
  </si>
  <si>
    <t>4.9980</t>
  </si>
  <si>
    <t>4.9480</t>
  </si>
  <si>
    <t>6.2600</t>
  </si>
  <si>
    <t>9.6390</t>
  </si>
  <si>
    <t>13.6310</t>
  </si>
  <si>
    <t>13.6360</t>
  </si>
  <si>
    <t>13.9270</t>
  </si>
  <si>
    <t>14.2160</t>
  </si>
  <si>
    <t>13.9280</t>
  </si>
  <si>
    <t>14.4160</t>
  </si>
  <si>
    <t>13.2560</t>
  </si>
  <si>
    <t>13.2200</t>
  </si>
  <si>
    <t>13.8510</t>
  </si>
  <si>
    <t>6.3990</t>
  </si>
  <si>
    <t>6.1270</t>
  </si>
  <si>
    <t>5.6640</t>
  </si>
  <si>
    <t>5.7020</t>
  </si>
  <si>
    <t>5.6380</t>
  </si>
  <si>
    <t>5.6900</t>
  </si>
  <si>
    <t>5.7370</t>
  </si>
  <si>
    <t>5.7190</t>
  </si>
  <si>
    <t>7.0660</t>
  </si>
  <si>
    <t>6.6500</t>
  </si>
  <si>
    <t>6.7500</t>
  </si>
  <si>
    <t>6.1740</t>
  </si>
  <si>
    <t>6.4250</t>
  </si>
  <si>
    <t>10.1040</t>
  </si>
  <si>
    <t>14.2700</t>
  </si>
  <si>
    <t>15.2360</t>
  </si>
  <si>
    <t>16.8860</t>
  </si>
  <si>
    <t>16.8810</t>
  </si>
  <si>
    <t>17.4370</t>
  </si>
  <si>
    <t>17.0020</t>
  </si>
  <si>
    <t>17.8980</t>
  </si>
  <si>
    <t>16.5420</t>
  </si>
  <si>
    <t>14.6730</t>
  </si>
  <si>
    <t>8.7820</t>
  </si>
  <si>
    <t>8.3820</t>
  </si>
  <si>
    <t>6.7290</t>
  </si>
  <si>
    <t>5.4620</t>
  </si>
  <si>
    <t>5.0010</t>
  </si>
  <si>
    <t>5.3610</t>
  </si>
  <si>
    <t>4.8290</t>
  </si>
  <si>
    <t>4.4660</t>
  </si>
  <si>
    <t>4.7130</t>
  </si>
  <si>
    <t>12.5050</t>
  </si>
  <si>
    <t>13.4730</t>
  </si>
  <si>
    <t>16.4770</t>
  </si>
  <si>
    <t>16.2240</t>
  </si>
  <si>
    <t>16.5240</t>
  </si>
  <si>
    <t>16.1410</t>
  </si>
  <si>
    <t>15.1470</t>
  </si>
  <si>
    <t>14.4850</t>
  </si>
  <si>
    <t>13.4720</t>
  </si>
  <si>
    <t>13.5680</t>
  </si>
  <si>
    <t>12.8630</t>
  </si>
  <si>
    <t>14.1950</t>
  </si>
  <si>
    <t>15.9380</t>
  </si>
  <si>
    <t>18.0790</t>
  </si>
  <si>
    <t>18.5260</t>
  </si>
  <si>
    <t>18.9570</t>
  </si>
  <si>
    <t>16.6800</t>
  </si>
  <si>
    <t>17.4470</t>
  </si>
  <si>
    <t>15.3450</t>
  </si>
  <si>
    <t>14.7540</t>
  </si>
  <si>
    <t>12.6130</t>
  </si>
  <si>
    <t>12.3070</t>
  </si>
  <si>
    <t>11.7980</t>
  </si>
  <si>
    <t>11.5720</t>
  </si>
  <si>
    <t>7.3610</t>
  </si>
  <si>
    <t>7.2270</t>
  </si>
  <si>
    <t>7.1960</t>
  </si>
  <si>
    <t>7.1990</t>
  </si>
  <si>
    <t>6.9060</t>
  </si>
  <si>
    <t>7.1720</t>
  </si>
  <si>
    <t>30.5980</t>
  </si>
  <si>
    <t>40.6780</t>
  </si>
  <si>
    <t>40.9300</t>
  </si>
  <si>
    <t>32.1430</t>
  </si>
  <si>
    <t>34.3520</t>
  </si>
  <si>
    <t>32.6960</t>
  </si>
  <si>
    <t>47.4250</t>
  </si>
  <si>
    <t>44.2010</t>
  </si>
  <si>
    <t>38.5740</t>
  </si>
  <si>
    <t>24.9300</t>
  </si>
  <si>
    <t>24.1470</t>
  </si>
  <si>
    <t>27.1380</t>
  </si>
  <si>
    <t>20.1370</t>
  </si>
  <si>
    <t>6.6010</t>
  </si>
  <si>
    <t>6.4890</t>
  </si>
  <si>
    <t>6.5040</t>
  </si>
  <si>
    <t>6.6000</t>
  </si>
  <si>
    <t>6.5600</t>
  </si>
  <si>
    <t>ИП Богославец дог.№ 13483</t>
  </si>
  <si>
    <t>4.5320</t>
  </si>
  <si>
    <t>4.5160</t>
  </si>
  <si>
    <t>4.5940</t>
  </si>
  <si>
    <t>4.5710</t>
  </si>
  <si>
    <t>4.7910</t>
  </si>
  <si>
    <t>6.4000</t>
  </si>
  <si>
    <t>11.7430</t>
  </si>
  <si>
    <t>18.0900</t>
  </si>
  <si>
    <t>20.9180</t>
  </si>
  <si>
    <t>20.7540</t>
  </si>
  <si>
    <t>20.6200</t>
  </si>
  <si>
    <t>20.1600</t>
  </si>
  <si>
    <t>20.1020</t>
  </si>
  <si>
    <t>20.2130</t>
  </si>
  <si>
    <t>20.5470</t>
  </si>
  <si>
    <t>16.1610</t>
  </si>
  <si>
    <t>3.5520</t>
  </si>
  <si>
    <t>6.2500</t>
  </si>
  <si>
    <t>6.4100</t>
  </si>
  <si>
    <t>6.4420</t>
  </si>
  <si>
    <t>6.4400</t>
  </si>
  <si>
    <t>6.6490</t>
  </si>
  <si>
    <t>6.4600</t>
  </si>
  <si>
    <t>6.4190</t>
  </si>
  <si>
    <t>14.9720</t>
  </si>
  <si>
    <t>14.4000</t>
  </si>
  <si>
    <t>15.0320</t>
  </si>
  <si>
    <t>14.8610</t>
  </si>
  <si>
    <t>14.8370</t>
  </si>
  <si>
    <t>14.5610</t>
  </si>
  <si>
    <t>14.2210</t>
  </si>
  <si>
    <t>13.5880</t>
  </si>
  <si>
    <t>12.6030</t>
  </si>
  <si>
    <t>12.7190</t>
  </si>
  <si>
    <t>15.3160</t>
  </si>
  <si>
    <t>15.4120</t>
  </si>
  <si>
    <t>15.3310</t>
  </si>
  <si>
    <t>15.4090</t>
  </si>
  <si>
    <t>14.7690</t>
  </si>
  <si>
    <t>13.5910</t>
  </si>
  <si>
    <t>16.2490</t>
  </si>
  <si>
    <t>16.9470</t>
  </si>
  <si>
    <t>16.7350</t>
  </si>
  <si>
    <t>16.7330</t>
  </si>
  <si>
    <t>16.8200</t>
  </si>
  <si>
    <t>16.9790</t>
  </si>
  <si>
    <t>16.1260</t>
  </si>
  <si>
    <t>16.2450</t>
  </si>
  <si>
    <t>2.4810</t>
  </si>
  <si>
    <t>2.5040</t>
  </si>
  <si>
    <t>2.4850</t>
  </si>
  <si>
    <t>2.4930</t>
  </si>
  <si>
    <t>2.4770</t>
  </si>
  <si>
    <t>2.4150</t>
  </si>
  <si>
    <t>8.7360</t>
  </si>
  <si>
    <t>20.8330</t>
  </si>
  <si>
    <t>21.0880</t>
  </si>
  <si>
    <t>18.0180</t>
  </si>
  <si>
    <t>18.1240</t>
  </si>
  <si>
    <t>17.9570</t>
  </si>
  <si>
    <t>17.7960</t>
  </si>
  <si>
    <t>16.5990</t>
  </si>
  <si>
    <t>15.0890</t>
  </si>
  <si>
    <t>12.7530</t>
  </si>
  <si>
    <t>10.7360</t>
  </si>
  <si>
    <t>5.4480</t>
  </si>
  <si>
    <t>3.6030</t>
  </si>
  <si>
    <t>2.7240</t>
  </si>
  <si>
    <t>2.6910</t>
  </si>
  <si>
    <t>2.6710</t>
  </si>
  <si>
    <t>2.7090</t>
  </si>
  <si>
    <t>2.7730</t>
  </si>
  <si>
    <t>0.0030</t>
  </si>
  <si>
    <t>2.7940</t>
  </si>
  <si>
    <t>2.7570</t>
  </si>
  <si>
    <t>2.7300</t>
  </si>
  <si>
    <t>2.7440</t>
  </si>
  <si>
    <t>3.1000</t>
  </si>
  <si>
    <t>8.7810</t>
  </si>
  <si>
    <t>11.1320</t>
  </si>
  <si>
    <t>10.7480</t>
  </si>
  <si>
    <t>10.0720</t>
  </si>
  <si>
    <t>9.0240</t>
  </si>
  <si>
    <t>9.3940</t>
  </si>
  <si>
    <t>9.8810</t>
  </si>
  <si>
    <t>9.7420</t>
  </si>
  <si>
    <t>9.7700</t>
  </si>
  <si>
    <t>6.8060</t>
  </si>
  <si>
    <t>2.8490</t>
  </si>
  <si>
    <t>2.7510</t>
  </si>
  <si>
    <t>2.7290</t>
  </si>
  <si>
    <t>2.7190</t>
  </si>
  <si>
    <t>2.7160</t>
  </si>
  <si>
    <t>2.7380</t>
  </si>
  <si>
    <t>2.7550</t>
  </si>
  <si>
    <t>2.7700</t>
  </si>
  <si>
    <t>0.1370</t>
  </si>
  <si>
    <t>0.1380</t>
  </si>
  <si>
    <t>0.1410</t>
  </si>
  <si>
    <t>0.1400</t>
  </si>
  <si>
    <t>0.1390</t>
  </si>
  <si>
    <t>0.1420</t>
  </si>
  <si>
    <t>0.1450</t>
  </si>
  <si>
    <t>0.1460</t>
  </si>
  <si>
    <t>0.1490</t>
  </si>
  <si>
    <t>0.1500</t>
  </si>
  <si>
    <t>0.1360</t>
  </si>
  <si>
    <t>0.1350</t>
  </si>
  <si>
    <t>0.1550</t>
  </si>
  <si>
    <t>0.1560</t>
  </si>
  <si>
    <t>0.1540</t>
  </si>
  <si>
    <t>0.1480</t>
  </si>
  <si>
    <t>0.1470</t>
  </si>
  <si>
    <t>0.1520</t>
  </si>
  <si>
    <t>0.1510</t>
  </si>
  <si>
    <t>0.1530</t>
  </si>
  <si>
    <t>название источника питания (ПС. фидер. № ТП)</t>
  </si>
  <si>
    <t>Электроэнергия. кВт.ч</t>
  </si>
  <si>
    <r>
      <t>по Т</t>
    </r>
    <r>
      <rPr>
        <b/>
        <i/>
        <u val="single"/>
        <sz val="12"/>
        <rFont val="Times New Roman"/>
        <family val="1"/>
      </rPr>
      <t>юменский электромеханический завод</t>
    </r>
    <r>
      <rPr>
        <b/>
        <i/>
        <sz val="12"/>
        <rFont val="Times New Roman"/>
        <family val="1"/>
      </rPr>
      <t xml:space="preserve">  договор № </t>
    </r>
    <r>
      <rPr>
        <b/>
        <i/>
        <u val="single"/>
        <sz val="12"/>
        <rFont val="Times New Roman"/>
        <family val="1"/>
      </rPr>
      <t>10520</t>
    </r>
  </si>
  <si>
    <t>ИП Абрамцова дог.№ 13477</t>
  </si>
  <si>
    <t>ИП Ибрагимова    дог.№ 13478</t>
  </si>
  <si>
    <t>ЗАО "Семиреченская база снабжения" дог.  № 13633</t>
  </si>
  <si>
    <t>ООО "Динамит" дог.   № 13098</t>
  </si>
  <si>
    <t>МКУ Тюменьгор-транс дог. № 13844</t>
  </si>
  <si>
    <t>ОАО "СУЭНКО"</t>
  </si>
  <si>
    <t>7.9050</t>
  </si>
  <si>
    <t>7.8840</t>
  </si>
  <si>
    <t>7.8900</t>
  </si>
  <si>
    <t>7.8500</t>
  </si>
  <si>
    <t>11.2310</t>
  </si>
  <si>
    <t>10.8090</t>
  </si>
  <si>
    <t>10.0330</t>
  </si>
  <si>
    <t>7.2930</t>
  </si>
  <si>
    <t>0.0600</t>
  </si>
  <si>
    <t>0.0550</t>
  </si>
  <si>
    <t>0.0440</t>
  </si>
  <si>
    <t>0.0410</t>
  </si>
  <si>
    <t>0.0560</t>
  </si>
  <si>
    <t>0.0390</t>
  </si>
  <si>
    <t>0.0420</t>
  </si>
  <si>
    <t>8.8270</t>
  </si>
  <si>
    <t>10.8740</t>
  </si>
  <si>
    <t>10.9590</t>
  </si>
  <si>
    <t>11.0680</t>
  </si>
  <si>
    <t>11.1100</t>
  </si>
  <si>
    <t>11.1660</t>
  </si>
  <si>
    <t>11.2250</t>
  </si>
  <si>
    <t>7.8260</t>
  </si>
  <si>
    <t>7.9010</t>
  </si>
  <si>
    <t>Управляющий - ИП  ____________________________    И.И. Арбузов</t>
  </si>
  <si>
    <t>Исполнитель:</t>
  </si>
  <si>
    <t>Экономист ЭМО</t>
  </si>
  <si>
    <t>Истомина Н.В. 8 (3452) 68-23-27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</si>
</sst>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"/>
    <numFmt numFmtId="170" formatCode="0.0"/>
    <numFmt numFmtId="171" formatCode="0.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14" xfId="0" applyFont="1" applyFill="1" applyBorder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wrapText="1"/>
    </xf>
    <xf numFmtId="49" fontId="22" fillId="0" borderId="0" xfId="0" applyNumberFormat="1" applyFont="1" applyFill="1" applyAlignment="1">
      <alignment horizontal="left" wrapText="1"/>
    </xf>
    <xf numFmtId="0" fontId="22" fillId="0" borderId="0" xfId="0" applyNumberFormat="1" applyFont="1" applyFill="1" applyAlignment="1">
      <alignment/>
    </xf>
    <xf numFmtId="0" fontId="3" fillId="0" borderId="15" xfId="0" applyFont="1" applyBorder="1" applyAlignment="1">
      <alignment horizontal="center" vertical="center" wrapText="1"/>
    </xf>
    <xf numFmtId="171" fontId="25" fillId="0" borderId="16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71" fontId="25" fillId="0" borderId="15" xfId="0" applyNumberFormat="1" applyFont="1" applyFill="1" applyBorder="1" applyAlignment="1">
      <alignment/>
    </xf>
    <xf numFmtId="171" fontId="25" fillId="0" borderId="15" xfId="0" applyNumberFormat="1" applyFont="1" applyFill="1" applyBorder="1" applyAlignment="1">
      <alignment horizontal="right" wrapText="1"/>
    </xf>
    <xf numFmtId="171" fontId="25" fillId="0" borderId="17" xfId="0" applyNumberFormat="1" applyFont="1" applyFill="1" applyBorder="1" applyAlignment="1">
      <alignment horizontal="right" wrapText="1"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171" fontId="25" fillId="0" borderId="18" xfId="0" applyNumberFormat="1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9" fontId="22" fillId="0" borderId="0" xfId="0" applyNumberFormat="1" applyFont="1" applyFill="1" applyAlignment="1">
      <alignment wrapText="1"/>
    </xf>
    <xf numFmtId="1" fontId="3" fillId="0" borderId="19" xfId="0" applyNumberFormat="1" applyFont="1" applyBorder="1" applyAlignment="1">
      <alignment horizontal="center"/>
    </xf>
    <xf numFmtId="171" fontId="3" fillId="0" borderId="20" xfId="0" applyNumberFormat="1" applyFont="1" applyFill="1" applyBorder="1" applyAlignment="1">
      <alignment/>
    </xf>
    <xf numFmtId="171" fontId="27" fillId="0" borderId="21" xfId="0" applyNumberFormat="1" applyFont="1" applyBorder="1" applyAlignment="1">
      <alignment horizontal="right" vertical="top"/>
    </xf>
    <xf numFmtId="171" fontId="27" fillId="0" borderId="22" xfId="0" applyNumberFormat="1" applyFont="1" applyBorder="1" applyAlignment="1">
      <alignment horizontal="right" vertical="top"/>
    </xf>
    <xf numFmtId="0" fontId="27" fillId="0" borderId="21" xfId="0" applyFont="1" applyBorder="1" applyAlignment="1">
      <alignment horizontal="right" vertical="top"/>
    </xf>
    <xf numFmtId="170" fontId="3" fillId="0" borderId="21" xfId="0" applyNumberFormat="1" applyFont="1" applyFill="1" applyBorder="1" applyAlignment="1">
      <alignment/>
    </xf>
    <xf numFmtId="171" fontId="3" fillId="0" borderId="21" xfId="0" applyNumberFormat="1" applyFont="1" applyFill="1" applyBorder="1" applyAlignment="1">
      <alignment/>
    </xf>
    <xf numFmtId="171" fontId="3" fillId="0" borderId="23" xfId="0" applyNumberFormat="1" applyFont="1" applyFill="1" applyBorder="1" applyAlignment="1">
      <alignment/>
    </xf>
    <xf numFmtId="171" fontId="27" fillId="0" borderId="12" xfId="0" applyNumberFormat="1" applyFont="1" applyBorder="1" applyAlignment="1">
      <alignment horizontal="right" vertical="top"/>
    </xf>
    <xf numFmtId="171" fontId="27" fillId="0" borderId="24" xfId="0" applyNumberFormat="1" applyFont="1" applyBorder="1" applyAlignment="1">
      <alignment horizontal="right" vertical="top"/>
    </xf>
    <xf numFmtId="171" fontId="27" fillId="0" borderId="20" xfId="0" applyNumberFormat="1" applyFont="1" applyBorder="1" applyAlignment="1">
      <alignment horizontal="right" vertical="top"/>
    </xf>
    <xf numFmtId="0" fontId="27" fillId="0" borderId="12" xfId="0" applyFont="1" applyBorder="1" applyAlignment="1">
      <alignment horizontal="right" vertical="top"/>
    </xf>
    <xf numFmtId="171" fontId="27" fillId="0" borderId="23" xfId="0" applyNumberFormat="1" applyFont="1" applyBorder="1" applyAlignment="1">
      <alignment horizontal="right" vertical="top"/>
    </xf>
    <xf numFmtId="0" fontId="27" fillId="0" borderId="12" xfId="0" applyNumberFormat="1" applyFont="1" applyBorder="1" applyAlignment="1">
      <alignment horizontal="right" vertical="top"/>
    </xf>
    <xf numFmtId="171" fontId="3" fillId="0" borderId="25" xfId="0" applyNumberFormat="1" applyFont="1" applyFill="1" applyBorder="1" applyAlignment="1">
      <alignment/>
    </xf>
    <xf numFmtId="171" fontId="27" fillId="0" borderId="11" xfId="0" applyNumberFormat="1" applyFont="1" applyBorder="1" applyAlignment="1">
      <alignment horizontal="right" vertical="top"/>
    </xf>
    <xf numFmtId="171" fontId="27" fillId="0" borderId="26" xfId="0" applyNumberFormat="1" applyFont="1" applyBorder="1" applyAlignment="1">
      <alignment horizontal="right" vertical="top"/>
    </xf>
    <xf numFmtId="171" fontId="27" fillId="0" borderId="13" xfId="0" applyNumberFormat="1" applyFont="1" applyBorder="1" applyAlignment="1">
      <alignment horizontal="right" vertical="top"/>
    </xf>
    <xf numFmtId="171" fontId="27" fillId="0" borderId="27" xfId="0" applyNumberFormat="1" applyFont="1" applyBorder="1" applyAlignment="1">
      <alignment horizontal="right" vertical="top"/>
    </xf>
    <xf numFmtId="0" fontId="27" fillId="0" borderId="13" xfId="0" applyFont="1" applyBorder="1" applyAlignment="1">
      <alignment horizontal="right" vertical="top"/>
    </xf>
    <xf numFmtId="0" fontId="26" fillId="0" borderId="15" xfId="0" applyFont="1" applyFill="1" applyBorder="1" applyAlignment="1">
      <alignment horizontal="left" wrapText="1"/>
    </xf>
    <xf numFmtId="0" fontId="26" fillId="0" borderId="0" xfId="0" applyFont="1" applyFill="1" applyAlignment="1">
      <alignment horizontal="left"/>
    </xf>
    <xf numFmtId="49" fontId="26" fillId="0" borderId="0" xfId="0" applyNumberFormat="1" applyFont="1" applyFill="1" applyAlignment="1">
      <alignment horizontal="left" wrapText="1"/>
    </xf>
    <xf numFmtId="0" fontId="3" fillId="0" borderId="21" xfId="0" applyFont="1" applyBorder="1" applyAlignment="1">
      <alignment/>
    </xf>
    <xf numFmtId="0" fontId="29" fillId="0" borderId="15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="95" zoomScaleNormal="95" zoomScalePageLayoutView="0" workbookViewId="0" topLeftCell="L1">
      <selection activeCell="A39" sqref="A1:W39"/>
    </sheetView>
  </sheetViews>
  <sheetFormatPr defaultColWidth="9.00390625" defaultRowHeight="12.75"/>
  <cols>
    <col min="1" max="1" width="8.625" style="6" customWidth="1"/>
    <col min="2" max="3" width="14.125" style="5" customWidth="1"/>
    <col min="4" max="4" width="12.375" style="5" customWidth="1"/>
    <col min="5" max="5" width="15.125" style="5" customWidth="1"/>
    <col min="6" max="6" width="15.375" style="5" customWidth="1"/>
    <col min="7" max="7" width="16.00390625" style="5" customWidth="1"/>
    <col min="8" max="8" width="14.875" style="5" customWidth="1"/>
    <col min="9" max="9" width="15.125" style="5" customWidth="1"/>
    <col min="10" max="10" width="16.75390625" style="5" customWidth="1"/>
    <col min="11" max="11" width="13.875" style="5" customWidth="1"/>
    <col min="12" max="13" width="12.75390625" style="5" customWidth="1"/>
    <col min="14" max="15" width="13.75390625" style="5" customWidth="1"/>
    <col min="16" max="16" width="13.625" style="5" customWidth="1"/>
    <col min="17" max="17" width="13.75390625" style="5" customWidth="1"/>
    <col min="18" max="18" width="14.25390625" style="5" customWidth="1"/>
    <col min="19" max="19" width="14.875" style="5" customWidth="1"/>
    <col min="20" max="20" width="13.75390625" style="5" customWidth="1"/>
    <col min="21" max="21" width="12.625" style="5" customWidth="1"/>
    <col min="22" max="22" width="13.625" style="5" customWidth="1"/>
    <col min="23" max="23" width="15.75390625" style="5" customWidth="1"/>
    <col min="24" max="16384" width="9.125" style="5" customWidth="1"/>
  </cols>
  <sheetData>
    <row r="1" spans="1:19" ht="19.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15.75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5.75">
      <c r="A3" s="22" t="s">
        <v>330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ht="16.5" thickBot="1">
      <c r="W4" s="7"/>
    </row>
    <row r="5" spans="1:23" s="8" customFormat="1" ht="28.5" customHeight="1" thickBot="1">
      <c r="A5" s="23" t="s">
        <v>0</v>
      </c>
      <c r="B5" s="24" t="s">
        <v>328</v>
      </c>
      <c r="C5" s="24"/>
      <c r="D5" s="24" t="s">
        <v>2</v>
      </c>
      <c r="E5" s="23" t="s">
        <v>11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15"/>
    </row>
    <row r="6" spans="1:23" s="9" customFormat="1" ht="60.75" customHeight="1" thickBot="1">
      <c r="A6" s="23"/>
      <c r="B6" s="13" t="s">
        <v>9</v>
      </c>
      <c r="C6" s="13" t="s">
        <v>10</v>
      </c>
      <c r="D6" s="24"/>
      <c r="E6" s="16" t="s">
        <v>3</v>
      </c>
      <c r="F6" s="16" t="s">
        <v>4</v>
      </c>
      <c r="G6" s="16" t="s">
        <v>4</v>
      </c>
      <c r="H6" s="16" t="s">
        <v>331</v>
      </c>
      <c r="I6" s="16" t="s">
        <v>332</v>
      </c>
      <c r="J6" s="16" t="s">
        <v>333</v>
      </c>
      <c r="K6" s="16" t="s">
        <v>5</v>
      </c>
      <c r="L6" s="16" t="s">
        <v>6</v>
      </c>
      <c r="M6" s="16" t="s">
        <v>211</v>
      </c>
      <c r="N6" s="16" t="s">
        <v>334</v>
      </c>
      <c r="O6" s="16" t="s">
        <v>7</v>
      </c>
      <c r="P6" s="16" t="s">
        <v>8</v>
      </c>
      <c r="Q6" s="16" t="s">
        <v>211</v>
      </c>
      <c r="R6" s="16" t="s">
        <v>12</v>
      </c>
      <c r="S6" s="17" t="s">
        <v>335</v>
      </c>
      <c r="T6" s="17" t="s">
        <v>335</v>
      </c>
      <c r="U6" s="17" t="s">
        <v>336</v>
      </c>
      <c r="V6" s="17" t="s">
        <v>14</v>
      </c>
      <c r="W6" s="16" t="s">
        <v>13</v>
      </c>
    </row>
    <row r="7" spans="1:23" s="9" customFormat="1" ht="27.75" customHeight="1" thickBot="1">
      <c r="A7" s="23"/>
      <c r="B7" s="53" t="s">
        <v>329</v>
      </c>
      <c r="C7" s="54" t="s">
        <v>329</v>
      </c>
      <c r="D7" s="53" t="s">
        <v>329</v>
      </c>
      <c r="E7" s="53" t="s">
        <v>329</v>
      </c>
      <c r="F7" s="53" t="s">
        <v>329</v>
      </c>
      <c r="G7" s="53" t="s">
        <v>329</v>
      </c>
      <c r="H7" s="53" t="s">
        <v>329</v>
      </c>
      <c r="I7" s="53" t="s">
        <v>329</v>
      </c>
      <c r="J7" s="53" t="s">
        <v>329</v>
      </c>
      <c r="K7" s="53" t="s">
        <v>329</v>
      </c>
      <c r="L7" s="53" t="s">
        <v>329</v>
      </c>
      <c r="M7" s="53" t="s">
        <v>329</v>
      </c>
      <c r="N7" s="53" t="s">
        <v>329</v>
      </c>
      <c r="O7" s="53" t="s">
        <v>329</v>
      </c>
      <c r="P7" s="53" t="s">
        <v>329</v>
      </c>
      <c r="Q7" s="53" t="s">
        <v>329</v>
      </c>
      <c r="R7" s="53" t="s">
        <v>329</v>
      </c>
      <c r="S7" s="53" t="s">
        <v>329</v>
      </c>
      <c r="T7" s="53" t="s">
        <v>329</v>
      </c>
      <c r="U7" s="53" t="s">
        <v>329</v>
      </c>
      <c r="V7" s="53" t="s">
        <v>329</v>
      </c>
      <c r="W7" s="53" t="s">
        <v>329</v>
      </c>
    </row>
    <row r="8" spans="1:23" ht="15.75" customHeight="1" thickBot="1">
      <c r="A8" s="29">
        <v>3</v>
      </c>
      <c r="B8" s="30">
        <v>0</v>
      </c>
      <c r="C8" s="52">
        <v>234.8</v>
      </c>
      <c r="D8" s="52">
        <v>234.8</v>
      </c>
      <c r="E8" s="31">
        <v>9.85</v>
      </c>
      <c r="F8" s="32" t="s">
        <v>38</v>
      </c>
      <c r="G8" s="31">
        <v>0</v>
      </c>
      <c r="H8" s="31" t="s">
        <v>67</v>
      </c>
      <c r="I8" s="31" t="s">
        <v>91</v>
      </c>
      <c r="J8" s="31" t="s">
        <v>115</v>
      </c>
      <c r="K8" s="31" t="s">
        <v>139</v>
      </c>
      <c r="L8" s="31" t="s">
        <v>163</v>
      </c>
      <c r="M8" s="31" t="s">
        <v>187</v>
      </c>
      <c r="N8" s="31" t="s">
        <v>212</v>
      </c>
      <c r="O8" s="31" t="s">
        <v>236</v>
      </c>
      <c r="P8" s="31" t="s">
        <v>260</v>
      </c>
      <c r="Q8" s="31">
        <v>0</v>
      </c>
      <c r="R8" s="31" t="s">
        <v>280</v>
      </c>
      <c r="S8" s="31" t="s">
        <v>308</v>
      </c>
      <c r="T8" s="31" t="s">
        <v>320</v>
      </c>
      <c r="U8" s="33" t="s">
        <v>337</v>
      </c>
      <c r="V8" s="34">
        <f>D8-W8</f>
        <v>139.738</v>
      </c>
      <c r="W8" s="35">
        <f>U8+T8+S8+R8+Q8+P8+O8+N8+M8+L8+K8+J8+I8+H8+G8+F8+E8</f>
        <v>95.062</v>
      </c>
    </row>
    <row r="9" spans="1:23" ht="15.75" customHeight="1" thickBot="1">
      <c r="A9" s="1">
        <v>4</v>
      </c>
      <c r="B9" s="36">
        <v>0</v>
      </c>
      <c r="C9" s="26">
        <v>232.8</v>
      </c>
      <c r="D9" s="26">
        <v>232.8</v>
      </c>
      <c r="E9" s="37" t="s">
        <v>17</v>
      </c>
      <c r="F9" s="38" t="s">
        <v>39</v>
      </c>
      <c r="G9" s="37">
        <v>0</v>
      </c>
      <c r="H9" s="37" t="s">
        <v>68</v>
      </c>
      <c r="I9" s="37" t="s">
        <v>92</v>
      </c>
      <c r="J9" s="37" t="s">
        <v>116</v>
      </c>
      <c r="K9" s="37" t="s">
        <v>140</v>
      </c>
      <c r="L9" s="37" t="s">
        <v>164</v>
      </c>
      <c r="M9" s="37" t="s">
        <v>188</v>
      </c>
      <c r="N9" s="37" t="s">
        <v>213</v>
      </c>
      <c r="O9" s="37" t="s">
        <v>237</v>
      </c>
      <c r="P9" s="37" t="s">
        <v>261</v>
      </c>
      <c r="Q9" s="37">
        <v>0</v>
      </c>
      <c r="R9" s="39" t="s">
        <v>285</v>
      </c>
      <c r="S9" s="37" t="s">
        <v>308</v>
      </c>
      <c r="T9" s="37" t="s">
        <v>321</v>
      </c>
      <c r="U9" s="40" t="s">
        <v>338</v>
      </c>
      <c r="V9" s="34">
        <f aca="true" t="shared" si="0" ref="V9:V31">D9-W9</f>
        <v>136.30700000000002</v>
      </c>
      <c r="W9" s="35">
        <f aca="true" t="shared" si="1" ref="W9:W31">U9+T9+S9+R9+Q9+P9+O9+N9+M9+L9+K9+J9+I9+H9+G9+F9+E9</f>
        <v>96.493</v>
      </c>
    </row>
    <row r="10" spans="1:23" ht="15.75" customHeight="1" thickBot="1">
      <c r="A10" s="2">
        <v>5</v>
      </c>
      <c r="B10" s="36">
        <v>0</v>
      </c>
      <c r="C10" s="26">
        <v>231.6</v>
      </c>
      <c r="D10" s="26">
        <v>231.6</v>
      </c>
      <c r="E10" s="37" t="s">
        <v>18</v>
      </c>
      <c r="F10" s="38" t="s">
        <v>40</v>
      </c>
      <c r="G10" s="37" t="s">
        <v>62</v>
      </c>
      <c r="H10" s="37" t="s">
        <v>69</v>
      </c>
      <c r="I10" s="37" t="s">
        <v>93</v>
      </c>
      <c r="J10" s="37" t="s">
        <v>117</v>
      </c>
      <c r="K10" s="37" t="s">
        <v>141</v>
      </c>
      <c r="L10" s="37" t="s">
        <v>165</v>
      </c>
      <c r="M10" s="37" t="s">
        <v>189</v>
      </c>
      <c r="N10" s="37" t="s">
        <v>214</v>
      </c>
      <c r="O10" s="37" t="s">
        <v>238</v>
      </c>
      <c r="P10" s="37" t="s">
        <v>262</v>
      </c>
      <c r="Q10" s="37" t="s">
        <v>62</v>
      </c>
      <c r="R10" s="41" t="s">
        <v>286</v>
      </c>
      <c r="S10" s="37" t="s">
        <v>308</v>
      </c>
      <c r="T10" s="37" t="s">
        <v>320</v>
      </c>
      <c r="U10" s="40" t="s">
        <v>339</v>
      </c>
      <c r="V10" s="34">
        <f t="shared" si="0"/>
        <v>132.678</v>
      </c>
      <c r="W10" s="35">
        <f t="shared" si="1"/>
        <v>98.92200000000001</v>
      </c>
    </row>
    <row r="11" spans="1:23" ht="15.75" customHeight="1" thickBot="1">
      <c r="A11" s="2">
        <v>6</v>
      </c>
      <c r="B11" s="36">
        <v>0</v>
      </c>
      <c r="C11" s="26">
        <v>245.2</v>
      </c>
      <c r="D11" s="26">
        <v>245.2</v>
      </c>
      <c r="E11" s="37" t="s">
        <v>19</v>
      </c>
      <c r="F11" s="38" t="s">
        <v>41</v>
      </c>
      <c r="G11" s="37">
        <v>0</v>
      </c>
      <c r="H11" s="37" t="s">
        <v>70</v>
      </c>
      <c r="I11" s="37" t="s">
        <v>94</v>
      </c>
      <c r="J11" s="37" t="s">
        <v>118</v>
      </c>
      <c r="K11" s="37" t="s">
        <v>142</v>
      </c>
      <c r="L11" s="37" t="s">
        <v>166</v>
      </c>
      <c r="M11" s="37" t="s">
        <v>190</v>
      </c>
      <c r="N11" s="37" t="s">
        <v>215</v>
      </c>
      <c r="O11" s="37" t="s">
        <v>239</v>
      </c>
      <c r="P11" s="37" t="s">
        <v>263</v>
      </c>
      <c r="Q11" s="37">
        <v>0</v>
      </c>
      <c r="R11" s="41" t="s">
        <v>287</v>
      </c>
      <c r="S11" s="37" t="s">
        <v>308</v>
      </c>
      <c r="T11" s="37" t="s">
        <v>321</v>
      </c>
      <c r="U11" s="40" t="s">
        <v>340</v>
      </c>
      <c r="V11" s="34">
        <f t="shared" si="0"/>
        <v>147.778</v>
      </c>
      <c r="W11" s="35">
        <f t="shared" si="1"/>
        <v>97.422</v>
      </c>
    </row>
    <row r="12" spans="1:23" ht="15.75" customHeight="1" thickBot="1">
      <c r="A12" s="2">
        <v>7</v>
      </c>
      <c r="B12" s="36">
        <v>0</v>
      </c>
      <c r="C12" s="26">
        <v>252.8</v>
      </c>
      <c r="D12" s="26">
        <v>252.8</v>
      </c>
      <c r="E12" s="37" t="s">
        <v>20</v>
      </c>
      <c r="F12" s="38" t="s">
        <v>42</v>
      </c>
      <c r="G12" s="37">
        <v>0</v>
      </c>
      <c r="H12" s="37" t="s">
        <v>71</v>
      </c>
      <c r="I12" s="37" t="s">
        <v>95</v>
      </c>
      <c r="J12" s="37" t="s">
        <v>119</v>
      </c>
      <c r="K12" s="37" t="s">
        <v>143</v>
      </c>
      <c r="L12" s="37" t="s">
        <v>167</v>
      </c>
      <c r="M12" s="37" t="s">
        <v>191</v>
      </c>
      <c r="N12" s="37" t="s">
        <v>216</v>
      </c>
      <c r="O12" s="37" t="s">
        <v>240</v>
      </c>
      <c r="P12" s="37" t="s">
        <v>264</v>
      </c>
      <c r="Q12" s="37" t="s">
        <v>62</v>
      </c>
      <c r="R12" s="41" t="s">
        <v>288</v>
      </c>
      <c r="S12" s="37" t="s">
        <v>309</v>
      </c>
      <c r="T12" s="37" t="s">
        <v>320</v>
      </c>
      <c r="U12" s="40" t="s">
        <v>341</v>
      </c>
      <c r="V12" s="34">
        <f t="shared" si="0"/>
        <v>150.08100000000002</v>
      </c>
      <c r="W12" s="35">
        <f t="shared" si="1"/>
        <v>102.719</v>
      </c>
    </row>
    <row r="13" spans="1:23" ht="15.75" customHeight="1" thickBot="1">
      <c r="A13" s="2">
        <v>8</v>
      </c>
      <c r="B13" s="36">
        <v>0</v>
      </c>
      <c r="C13" s="26">
        <v>456.4</v>
      </c>
      <c r="D13" s="26">
        <v>456.4</v>
      </c>
      <c r="E13" s="37" t="s">
        <v>21</v>
      </c>
      <c r="F13" s="38" t="s">
        <v>43</v>
      </c>
      <c r="G13" s="37" t="s">
        <v>63</v>
      </c>
      <c r="H13" s="37" t="s">
        <v>72</v>
      </c>
      <c r="I13" s="37" t="s">
        <v>96</v>
      </c>
      <c r="J13" s="37" t="s">
        <v>120</v>
      </c>
      <c r="K13" s="37" t="s">
        <v>144</v>
      </c>
      <c r="L13" s="37" t="s">
        <v>168</v>
      </c>
      <c r="M13" s="37" t="s">
        <v>192</v>
      </c>
      <c r="N13" s="37" t="s">
        <v>217</v>
      </c>
      <c r="O13" s="37" t="s">
        <v>241</v>
      </c>
      <c r="P13" s="37" t="s">
        <v>265</v>
      </c>
      <c r="Q13" s="37" t="s">
        <v>62</v>
      </c>
      <c r="R13" s="41" t="s">
        <v>289</v>
      </c>
      <c r="S13" s="37" t="s">
        <v>310</v>
      </c>
      <c r="T13" s="37" t="s">
        <v>322</v>
      </c>
      <c r="U13" s="40" t="s">
        <v>342</v>
      </c>
      <c r="V13" s="34">
        <f t="shared" si="0"/>
        <v>339.567</v>
      </c>
      <c r="W13" s="35">
        <f t="shared" si="1"/>
        <v>116.83299999999998</v>
      </c>
    </row>
    <row r="14" spans="1:23" ht="15.75" customHeight="1" thickBot="1">
      <c r="A14" s="2">
        <v>9</v>
      </c>
      <c r="B14" s="36">
        <v>0</v>
      </c>
      <c r="C14" s="26">
        <v>885.6</v>
      </c>
      <c r="D14" s="26">
        <v>885.6</v>
      </c>
      <c r="E14" s="37" t="s">
        <v>22</v>
      </c>
      <c r="F14" s="38" t="s">
        <v>44</v>
      </c>
      <c r="G14" s="37" t="s">
        <v>64</v>
      </c>
      <c r="H14" s="37" t="s">
        <v>73</v>
      </c>
      <c r="I14" s="37" t="s">
        <v>97</v>
      </c>
      <c r="J14" s="37" t="s">
        <v>121</v>
      </c>
      <c r="K14" s="37" t="s">
        <v>145</v>
      </c>
      <c r="L14" s="37" t="s">
        <v>169</v>
      </c>
      <c r="M14" s="37" t="s">
        <v>193</v>
      </c>
      <c r="N14" s="37" t="s">
        <v>218</v>
      </c>
      <c r="O14" s="37" t="s">
        <v>242</v>
      </c>
      <c r="P14" s="37" t="s">
        <v>266</v>
      </c>
      <c r="Q14" s="37" t="s">
        <v>62</v>
      </c>
      <c r="R14" s="41" t="s">
        <v>290</v>
      </c>
      <c r="S14" s="37" t="s">
        <v>311</v>
      </c>
      <c r="T14" s="37" t="s">
        <v>323</v>
      </c>
      <c r="U14" s="40" t="s">
        <v>343</v>
      </c>
      <c r="V14" s="34">
        <f t="shared" si="0"/>
        <v>694.018</v>
      </c>
      <c r="W14" s="35">
        <f t="shared" si="1"/>
        <v>191.582</v>
      </c>
    </row>
    <row r="15" spans="1:23" ht="15.75" customHeight="1" thickBot="1">
      <c r="A15" s="2">
        <v>10</v>
      </c>
      <c r="B15" s="36">
        <v>0</v>
      </c>
      <c r="C15" s="26">
        <v>952.4</v>
      </c>
      <c r="D15" s="26">
        <v>952.4</v>
      </c>
      <c r="E15" s="37" t="s">
        <v>23</v>
      </c>
      <c r="F15" s="38" t="s">
        <v>45</v>
      </c>
      <c r="G15" s="37" t="s">
        <v>65</v>
      </c>
      <c r="H15" s="37" t="s">
        <v>74</v>
      </c>
      <c r="I15" s="37" t="s">
        <v>98</v>
      </c>
      <c r="J15" s="37" t="s">
        <v>122</v>
      </c>
      <c r="K15" s="37" t="s">
        <v>146</v>
      </c>
      <c r="L15" s="37" t="s">
        <v>170</v>
      </c>
      <c r="M15" s="37" t="s">
        <v>194</v>
      </c>
      <c r="N15" s="37" t="s">
        <v>219</v>
      </c>
      <c r="O15" s="37" t="s">
        <v>243</v>
      </c>
      <c r="P15" s="37" t="s">
        <v>267</v>
      </c>
      <c r="Q15" s="37" t="s">
        <v>284</v>
      </c>
      <c r="R15" s="41" t="s">
        <v>291</v>
      </c>
      <c r="S15" s="37" t="s">
        <v>312</v>
      </c>
      <c r="T15" s="37" t="s">
        <v>323</v>
      </c>
      <c r="U15" s="40" t="s">
        <v>344</v>
      </c>
      <c r="V15" s="34">
        <f t="shared" si="0"/>
        <v>718.5840000000001</v>
      </c>
      <c r="W15" s="35">
        <f t="shared" si="1"/>
        <v>233.81599999999997</v>
      </c>
    </row>
    <row r="16" spans="1:23" ht="15.75" customHeight="1" thickBot="1">
      <c r="A16" s="2">
        <v>11</v>
      </c>
      <c r="B16" s="36">
        <v>0</v>
      </c>
      <c r="C16" s="26">
        <v>936.4</v>
      </c>
      <c r="D16" s="26">
        <v>936.4</v>
      </c>
      <c r="E16" s="37" t="s">
        <v>24</v>
      </c>
      <c r="F16" s="38" t="s">
        <v>46</v>
      </c>
      <c r="G16" s="37" t="s">
        <v>64</v>
      </c>
      <c r="H16" s="37" t="s">
        <v>75</v>
      </c>
      <c r="I16" s="37" t="s">
        <v>99</v>
      </c>
      <c r="J16" s="37" t="s">
        <v>123</v>
      </c>
      <c r="K16" s="37" t="s">
        <v>147</v>
      </c>
      <c r="L16" s="37" t="s">
        <v>171</v>
      </c>
      <c r="M16" s="37" t="s">
        <v>195</v>
      </c>
      <c r="N16" s="37" t="s">
        <v>220</v>
      </c>
      <c r="O16" s="37" t="s">
        <v>244</v>
      </c>
      <c r="P16" s="37" t="s">
        <v>268</v>
      </c>
      <c r="Q16" s="37" t="s">
        <v>63</v>
      </c>
      <c r="R16" s="41" t="s">
        <v>292</v>
      </c>
      <c r="S16" s="37" t="s">
        <v>309</v>
      </c>
      <c r="T16" s="37" t="s">
        <v>324</v>
      </c>
      <c r="U16" s="40" t="s">
        <v>345</v>
      </c>
      <c r="V16" s="34">
        <f t="shared" si="0"/>
        <v>706.002</v>
      </c>
      <c r="W16" s="35">
        <f t="shared" si="1"/>
        <v>230.398</v>
      </c>
    </row>
    <row r="17" spans="1:23" ht="15.75" customHeight="1" thickBot="1">
      <c r="A17" s="2">
        <v>12</v>
      </c>
      <c r="B17" s="36">
        <v>0</v>
      </c>
      <c r="C17" s="26">
        <v>822.8</v>
      </c>
      <c r="D17" s="26">
        <v>822.8</v>
      </c>
      <c r="E17" s="42">
        <v>18.712</v>
      </c>
      <c r="F17" s="38" t="s">
        <v>47</v>
      </c>
      <c r="G17" s="37" t="s">
        <v>64</v>
      </c>
      <c r="H17" s="37" t="s">
        <v>76</v>
      </c>
      <c r="I17" s="37" t="s">
        <v>100</v>
      </c>
      <c r="J17" s="37" t="s">
        <v>124</v>
      </c>
      <c r="K17" s="37" t="s">
        <v>148</v>
      </c>
      <c r="L17" s="37" t="s">
        <v>172</v>
      </c>
      <c r="M17" s="37" t="s">
        <v>196</v>
      </c>
      <c r="N17" s="37" t="s">
        <v>221</v>
      </c>
      <c r="O17" s="37" t="s">
        <v>245</v>
      </c>
      <c r="P17" s="37" t="s">
        <v>269</v>
      </c>
      <c r="Q17" s="37" t="s">
        <v>62</v>
      </c>
      <c r="R17" s="41" t="s">
        <v>293</v>
      </c>
      <c r="S17" s="37" t="s">
        <v>313</v>
      </c>
      <c r="T17" s="37" t="s">
        <v>317</v>
      </c>
      <c r="U17" s="40" t="s">
        <v>346</v>
      </c>
      <c r="V17" s="34">
        <f t="shared" si="0"/>
        <v>606.92</v>
      </c>
      <c r="W17" s="35">
        <f t="shared" si="1"/>
        <v>215.88</v>
      </c>
    </row>
    <row r="18" spans="1:23" ht="15.75" customHeight="1" thickBot="1">
      <c r="A18" s="3">
        <v>13</v>
      </c>
      <c r="B18" s="36">
        <v>0</v>
      </c>
      <c r="C18" s="26">
        <v>852.8</v>
      </c>
      <c r="D18" s="26">
        <v>852.8</v>
      </c>
      <c r="E18" s="37" t="s">
        <v>25</v>
      </c>
      <c r="F18" s="38" t="s">
        <v>48</v>
      </c>
      <c r="G18" s="37" t="s">
        <v>65</v>
      </c>
      <c r="H18" s="37" t="s">
        <v>77</v>
      </c>
      <c r="I18" s="37" t="s">
        <v>101</v>
      </c>
      <c r="J18" s="37" t="s">
        <v>125</v>
      </c>
      <c r="K18" s="37" t="s">
        <v>149</v>
      </c>
      <c r="L18" s="37" t="s">
        <v>173</v>
      </c>
      <c r="M18" s="37" t="s">
        <v>197</v>
      </c>
      <c r="N18" s="37" t="s">
        <v>222</v>
      </c>
      <c r="O18" s="37" t="s">
        <v>246</v>
      </c>
      <c r="P18" s="37" t="s">
        <v>270</v>
      </c>
      <c r="Q18" s="37" t="s">
        <v>63</v>
      </c>
      <c r="R18" s="41" t="s">
        <v>294</v>
      </c>
      <c r="S18" s="37" t="s">
        <v>314</v>
      </c>
      <c r="T18" s="37" t="s">
        <v>325</v>
      </c>
      <c r="U18" s="40" t="s">
        <v>347</v>
      </c>
      <c r="V18" s="34">
        <f t="shared" si="0"/>
        <v>635.42</v>
      </c>
      <c r="W18" s="35">
        <f t="shared" si="1"/>
        <v>217.38000000000002</v>
      </c>
    </row>
    <row r="19" spans="1:23" ht="15.75" customHeight="1" thickBot="1">
      <c r="A19" s="1">
        <v>14</v>
      </c>
      <c r="B19" s="36">
        <v>0</v>
      </c>
      <c r="C19" s="26">
        <v>800.8</v>
      </c>
      <c r="D19" s="26">
        <v>800.8</v>
      </c>
      <c r="E19" s="37" t="s">
        <v>26</v>
      </c>
      <c r="F19" s="38" t="s">
        <v>49</v>
      </c>
      <c r="G19" s="37" t="s">
        <v>66</v>
      </c>
      <c r="H19" s="37" t="s">
        <v>78</v>
      </c>
      <c r="I19" s="37" t="s">
        <v>102</v>
      </c>
      <c r="J19" s="37" t="s">
        <v>126</v>
      </c>
      <c r="K19" s="37" t="s">
        <v>150</v>
      </c>
      <c r="L19" s="37" t="s">
        <v>174</v>
      </c>
      <c r="M19" s="37" t="s">
        <v>198</v>
      </c>
      <c r="N19" s="37" t="s">
        <v>223</v>
      </c>
      <c r="O19" s="37" t="s">
        <v>247</v>
      </c>
      <c r="P19" s="37" t="s">
        <v>271</v>
      </c>
      <c r="Q19" s="37" t="s">
        <v>63</v>
      </c>
      <c r="R19" s="41" t="s">
        <v>295</v>
      </c>
      <c r="S19" s="37" t="s">
        <v>315</v>
      </c>
      <c r="T19" s="37" t="s">
        <v>326</v>
      </c>
      <c r="U19" s="40" t="s">
        <v>348</v>
      </c>
      <c r="V19" s="34">
        <f t="shared" si="0"/>
        <v>590.8599999999999</v>
      </c>
      <c r="W19" s="35">
        <f t="shared" si="1"/>
        <v>209.94</v>
      </c>
    </row>
    <row r="20" spans="1:23" ht="15.75" customHeight="1" thickBot="1">
      <c r="A20" s="2">
        <v>15</v>
      </c>
      <c r="B20" s="36">
        <v>0</v>
      </c>
      <c r="C20" s="26">
        <v>828.4</v>
      </c>
      <c r="D20" s="26">
        <v>828.4</v>
      </c>
      <c r="E20" s="37" t="s">
        <v>27</v>
      </c>
      <c r="F20" s="38" t="s">
        <v>50</v>
      </c>
      <c r="G20" s="37" t="s">
        <v>66</v>
      </c>
      <c r="H20" s="37" t="s">
        <v>79</v>
      </c>
      <c r="I20" s="37" t="s">
        <v>103</v>
      </c>
      <c r="J20" s="37" t="s">
        <v>127</v>
      </c>
      <c r="K20" s="37" t="s">
        <v>151</v>
      </c>
      <c r="L20" s="37" t="s">
        <v>175</v>
      </c>
      <c r="M20" s="37" t="s">
        <v>199</v>
      </c>
      <c r="N20" s="37" t="s">
        <v>224</v>
      </c>
      <c r="O20" s="37" t="s">
        <v>248</v>
      </c>
      <c r="P20" s="37" t="s">
        <v>272</v>
      </c>
      <c r="Q20" s="37" t="s">
        <v>63</v>
      </c>
      <c r="R20" s="41" t="s">
        <v>296</v>
      </c>
      <c r="S20" s="37" t="s">
        <v>315</v>
      </c>
      <c r="T20" s="37" t="s">
        <v>325</v>
      </c>
      <c r="U20" s="40" t="s">
        <v>349</v>
      </c>
      <c r="V20" s="34">
        <f t="shared" si="0"/>
        <v>593.732</v>
      </c>
      <c r="W20" s="35">
        <f t="shared" si="1"/>
        <v>234.668</v>
      </c>
    </row>
    <row r="21" spans="1:23" ht="15.75" customHeight="1" thickBot="1">
      <c r="A21" s="2">
        <v>16</v>
      </c>
      <c r="B21" s="36">
        <v>0</v>
      </c>
      <c r="C21" s="26">
        <v>762</v>
      </c>
      <c r="D21" s="26">
        <v>762</v>
      </c>
      <c r="E21" s="37" t="s">
        <v>28</v>
      </c>
      <c r="F21" s="38" t="s">
        <v>51</v>
      </c>
      <c r="G21" s="37" t="s">
        <v>66</v>
      </c>
      <c r="H21" s="37" t="s">
        <v>80</v>
      </c>
      <c r="I21" s="37" t="s">
        <v>104</v>
      </c>
      <c r="J21" s="37" t="s">
        <v>128</v>
      </c>
      <c r="K21" s="37" t="s">
        <v>152</v>
      </c>
      <c r="L21" s="37" t="s">
        <v>176</v>
      </c>
      <c r="M21" s="37" t="s">
        <v>200</v>
      </c>
      <c r="N21" s="37" t="s">
        <v>225</v>
      </c>
      <c r="O21" s="37" t="s">
        <v>249</v>
      </c>
      <c r="P21" s="37" t="s">
        <v>273</v>
      </c>
      <c r="Q21" s="37" t="s">
        <v>62</v>
      </c>
      <c r="R21" s="41" t="s">
        <v>297</v>
      </c>
      <c r="S21" s="37" t="s">
        <v>314</v>
      </c>
      <c r="T21" s="37" t="s">
        <v>325</v>
      </c>
      <c r="U21" s="40" t="s">
        <v>350</v>
      </c>
      <c r="V21" s="34">
        <f t="shared" si="0"/>
        <v>538.845</v>
      </c>
      <c r="W21" s="35">
        <f t="shared" si="1"/>
        <v>223.15500000000003</v>
      </c>
    </row>
    <row r="22" spans="1:23" ht="15.75" customHeight="1" thickBot="1">
      <c r="A22" s="2">
        <v>17</v>
      </c>
      <c r="B22" s="36">
        <v>0</v>
      </c>
      <c r="C22" s="26">
        <v>552</v>
      </c>
      <c r="D22" s="26">
        <v>552</v>
      </c>
      <c r="E22" s="37" t="s">
        <v>29</v>
      </c>
      <c r="F22" s="38" t="s">
        <v>52</v>
      </c>
      <c r="G22" s="37" t="s">
        <v>66</v>
      </c>
      <c r="H22" s="37" t="s">
        <v>81</v>
      </c>
      <c r="I22" s="37" t="s">
        <v>105</v>
      </c>
      <c r="J22" s="37" t="s">
        <v>129</v>
      </c>
      <c r="K22" s="37" t="s">
        <v>153</v>
      </c>
      <c r="L22" s="37" t="s">
        <v>177</v>
      </c>
      <c r="M22" s="37" t="s">
        <v>201</v>
      </c>
      <c r="N22" s="37" t="s">
        <v>226</v>
      </c>
      <c r="O22" s="37" t="s">
        <v>250</v>
      </c>
      <c r="P22" s="37" t="s">
        <v>274</v>
      </c>
      <c r="Q22" s="37" t="s">
        <v>63</v>
      </c>
      <c r="R22" s="41" t="s">
        <v>298</v>
      </c>
      <c r="S22" s="37" t="s">
        <v>316</v>
      </c>
      <c r="T22" s="37" t="s">
        <v>320</v>
      </c>
      <c r="U22" s="40" t="s">
        <v>351</v>
      </c>
      <c r="V22" s="34">
        <f t="shared" si="0"/>
        <v>336.452</v>
      </c>
      <c r="W22" s="35">
        <f t="shared" si="1"/>
        <v>215.548</v>
      </c>
    </row>
    <row r="23" spans="1:23" ht="15.75" customHeight="1" thickBot="1">
      <c r="A23" s="2">
        <v>18</v>
      </c>
      <c r="B23" s="36">
        <v>0</v>
      </c>
      <c r="C23" s="26">
        <v>409.6</v>
      </c>
      <c r="D23" s="26">
        <v>409.6</v>
      </c>
      <c r="E23" s="37" t="s">
        <v>30</v>
      </c>
      <c r="F23" s="38" t="s">
        <v>53</v>
      </c>
      <c r="G23" s="37" t="s">
        <v>66</v>
      </c>
      <c r="H23" s="37" t="s">
        <v>82</v>
      </c>
      <c r="I23" s="37" t="s">
        <v>106</v>
      </c>
      <c r="J23" s="37" t="s">
        <v>130</v>
      </c>
      <c r="K23" s="37" t="s">
        <v>154</v>
      </c>
      <c r="L23" s="37" t="s">
        <v>178</v>
      </c>
      <c r="M23" s="37" t="s">
        <v>202</v>
      </c>
      <c r="N23" s="37" t="s">
        <v>227</v>
      </c>
      <c r="O23" s="37" t="s">
        <v>251</v>
      </c>
      <c r="P23" s="37" t="s">
        <v>275</v>
      </c>
      <c r="Q23" s="37" t="s">
        <v>62</v>
      </c>
      <c r="R23" s="41" t="s">
        <v>299</v>
      </c>
      <c r="S23" s="37" t="s">
        <v>316</v>
      </c>
      <c r="T23" s="37" t="s">
        <v>321</v>
      </c>
      <c r="U23" s="40" t="s">
        <v>352</v>
      </c>
      <c r="V23" s="34">
        <f t="shared" si="0"/>
        <v>226.36800000000002</v>
      </c>
      <c r="W23" s="35">
        <f t="shared" si="1"/>
        <v>183.232</v>
      </c>
    </row>
    <row r="24" spans="1:23" ht="15.75" customHeight="1" thickBot="1">
      <c r="A24" s="2">
        <v>19</v>
      </c>
      <c r="B24" s="36">
        <v>0</v>
      </c>
      <c r="C24" s="26">
        <v>326.8</v>
      </c>
      <c r="D24" s="26">
        <v>326.8</v>
      </c>
      <c r="E24" s="37">
        <v>16.233</v>
      </c>
      <c r="F24" s="38" t="s">
        <v>54</v>
      </c>
      <c r="G24" s="37" t="s">
        <v>65</v>
      </c>
      <c r="H24" s="37" t="s">
        <v>83</v>
      </c>
      <c r="I24" s="37" t="s">
        <v>107</v>
      </c>
      <c r="J24" s="37" t="s">
        <v>131</v>
      </c>
      <c r="K24" s="37" t="s">
        <v>155</v>
      </c>
      <c r="L24" s="37" t="s">
        <v>179</v>
      </c>
      <c r="M24" s="37" t="s">
        <v>203</v>
      </c>
      <c r="N24" s="37" t="s">
        <v>228</v>
      </c>
      <c r="O24" s="37" t="s">
        <v>252</v>
      </c>
      <c r="P24" s="37" t="s">
        <v>276</v>
      </c>
      <c r="Q24" s="37" t="s">
        <v>63</v>
      </c>
      <c r="R24" s="41" t="s">
        <v>300</v>
      </c>
      <c r="S24" s="37" t="s">
        <v>317</v>
      </c>
      <c r="T24" s="37" t="s">
        <v>322</v>
      </c>
      <c r="U24" s="40" t="s">
        <v>353</v>
      </c>
      <c r="V24" s="34">
        <f t="shared" si="0"/>
        <v>181.81900000000002</v>
      </c>
      <c r="W24" s="35">
        <f t="shared" si="1"/>
        <v>144.981</v>
      </c>
    </row>
    <row r="25" spans="1:23" ht="15.75" customHeight="1" thickBot="1">
      <c r="A25" s="2">
        <v>20</v>
      </c>
      <c r="B25" s="36">
        <v>0</v>
      </c>
      <c r="C25" s="26">
        <v>302</v>
      </c>
      <c r="D25" s="26">
        <v>302</v>
      </c>
      <c r="E25" s="37" t="s">
        <v>31</v>
      </c>
      <c r="F25" s="38" t="s">
        <v>55</v>
      </c>
      <c r="G25" s="37" t="s">
        <v>66</v>
      </c>
      <c r="H25" s="37" t="s">
        <v>84</v>
      </c>
      <c r="I25" s="37" t="s">
        <v>108</v>
      </c>
      <c r="J25" s="37" t="s">
        <v>132</v>
      </c>
      <c r="K25" s="37" t="s">
        <v>156</v>
      </c>
      <c r="L25" s="37" t="s">
        <v>180</v>
      </c>
      <c r="M25" s="37" t="s">
        <v>204</v>
      </c>
      <c r="N25" s="37" t="s">
        <v>229</v>
      </c>
      <c r="O25" s="37" t="s">
        <v>253</v>
      </c>
      <c r="P25" s="37" t="s">
        <v>277</v>
      </c>
      <c r="Q25" s="37" t="s">
        <v>65</v>
      </c>
      <c r="R25" s="41" t="s">
        <v>301</v>
      </c>
      <c r="S25" s="37" t="s">
        <v>314</v>
      </c>
      <c r="T25" s="37" t="s">
        <v>322</v>
      </c>
      <c r="U25" s="40" t="s">
        <v>354</v>
      </c>
      <c r="V25" s="34">
        <f t="shared" si="0"/>
        <v>158.996</v>
      </c>
      <c r="W25" s="35">
        <f t="shared" si="1"/>
        <v>143.004</v>
      </c>
    </row>
    <row r="26" spans="1:23" ht="15.75" customHeight="1" thickBot="1">
      <c r="A26" s="2">
        <v>21</v>
      </c>
      <c r="B26" s="36">
        <v>0</v>
      </c>
      <c r="C26" s="26">
        <v>280.4</v>
      </c>
      <c r="D26" s="26">
        <v>280.4</v>
      </c>
      <c r="E26" s="37" t="s">
        <v>32</v>
      </c>
      <c r="F26" s="38" t="s">
        <v>56</v>
      </c>
      <c r="G26" s="37" t="s">
        <v>65</v>
      </c>
      <c r="H26" s="37" t="s">
        <v>85</v>
      </c>
      <c r="I26" s="37" t="s">
        <v>109</v>
      </c>
      <c r="J26" s="37" t="s">
        <v>133</v>
      </c>
      <c r="K26" s="37" t="s">
        <v>157</v>
      </c>
      <c r="L26" s="37" t="s">
        <v>181</v>
      </c>
      <c r="M26" s="37" t="s">
        <v>205</v>
      </c>
      <c r="N26" s="37" t="s">
        <v>230</v>
      </c>
      <c r="O26" s="37" t="s">
        <v>254</v>
      </c>
      <c r="P26" s="37" t="s">
        <v>278</v>
      </c>
      <c r="Q26" s="37" t="s">
        <v>62</v>
      </c>
      <c r="R26" s="41" t="s">
        <v>302</v>
      </c>
      <c r="S26" s="37" t="s">
        <v>309</v>
      </c>
      <c r="T26" s="37" t="s">
        <v>327</v>
      </c>
      <c r="U26" s="40" t="s">
        <v>355</v>
      </c>
      <c r="V26" s="34">
        <f t="shared" si="0"/>
        <v>151.14899999999997</v>
      </c>
      <c r="W26" s="35">
        <f t="shared" si="1"/>
        <v>129.251</v>
      </c>
    </row>
    <row r="27" spans="1:23" ht="15.75" customHeight="1" thickBot="1">
      <c r="A27" s="2">
        <v>22</v>
      </c>
      <c r="B27" s="36">
        <v>0</v>
      </c>
      <c r="C27" s="26">
        <v>261.2</v>
      </c>
      <c r="D27" s="26">
        <v>261.2</v>
      </c>
      <c r="E27" s="37" t="s">
        <v>33</v>
      </c>
      <c r="F27" s="38" t="s">
        <v>57</v>
      </c>
      <c r="G27" s="37" t="s">
        <v>65</v>
      </c>
      <c r="H27" s="37" t="s">
        <v>86</v>
      </c>
      <c r="I27" s="37" t="s">
        <v>110</v>
      </c>
      <c r="J27" s="37" t="s">
        <v>134</v>
      </c>
      <c r="K27" s="37" t="s">
        <v>158</v>
      </c>
      <c r="L27" s="37" t="s">
        <v>182</v>
      </c>
      <c r="M27" s="37" t="s">
        <v>206</v>
      </c>
      <c r="N27" s="37" t="s">
        <v>231</v>
      </c>
      <c r="O27" s="37" t="s">
        <v>255</v>
      </c>
      <c r="P27" s="37" t="s">
        <v>279</v>
      </c>
      <c r="Q27" s="37" t="s">
        <v>62</v>
      </c>
      <c r="R27" s="41" t="s">
        <v>303</v>
      </c>
      <c r="S27" s="37" t="s">
        <v>318</v>
      </c>
      <c r="T27" s="37" t="s">
        <v>325</v>
      </c>
      <c r="U27" s="40" t="s">
        <v>356</v>
      </c>
      <c r="V27" s="34">
        <f t="shared" si="0"/>
        <v>148.067</v>
      </c>
      <c r="W27" s="35">
        <f t="shared" si="1"/>
        <v>113.133</v>
      </c>
    </row>
    <row r="28" spans="1:23" ht="15.75" customHeight="1" thickBot="1">
      <c r="A28" s="2">
        <v>23</v>
      </c>
      <c r="B28" s="36">
        <v>0</v>
      </c>
      <c r="C28" s="26">
        <v>252.4</v>
      </c>
      <c r="D28" s="26">
        <v>252.4</v>
      </c>
      <c r="E28" s="37" t="s">
        <v>34</v>
      </c>
      <c r="F28" s="38" t="s">
        <v>58</v>
      </c>
      <c r="G28" s="37" t="s">
        <v>65</v>
      </c>
      <c r="H28" s="37" t="s">
        <v>87</v>
      </c>
      <c r="I28" s="37" t="s">
        <v>111</v>
      </c>
      <c r="J28" s="37" t="s">
        <v>135</v>
      </c>
      <c r="K28" s="37" t="s">
        <v>159</v>
      </c>
      <c r="L28" s="37" t="s">
        <v>183</v>
      </c>
      <c r="M28" s="37" t="s">
        <v>207</v>
      </c>
      <c r="N28" s="37" t="s">
        <v>232</v>
      </c>
      <c r="O28" s="37" t="s">
        <v>256</v>
      </c>
      <c r="P28" s="37" t="s">
        <v>280</v>
      </c>
      <c r="Q28" s="37">
        <v>0</v>
      </c>
      <c r="R28" s="41" t="s">
        <v>304</v>
      </c>
      <c r="S28" s="37" t="s">
        <v>319</v>
      </c>
      <c r="T28" s="37" t="s">
        <v>327</v>
      </c>
      <c r="U28" s="40" t="s">
        <v>357</v>
      </c>
      <c r="V28" s="34">
        <f t="shared" si="0"/>
        <v>141.48200000000003</v>
      </c>
      <c r="W28" s="35">
        <f t="shared" si="1"/>
        <v>110.91799999999998</v>
      </c>
    </row>
    <row r="29" spans="1:23" ht="15.75" customHeight="1" thickBot="1">
      <c r="A29" s="2">
        <v>24</v>
      </c>
      <c r="B29" s="36">
        <v>0</v>
      </c>
      <c r="C29" s="26">
        <v>247.6</v>
      </c>
      <c r="D29" s="26">
        <v>247.6</v>
      </c>
      <c r="E29" s="37" t="s">
        <v>35</v>
      </c>
      <c r="F29" s="38" t="s">
        <v>59</v>
      </c>
      <c r="G29" s="37" t="s">
        <v>62</v>
      </c>
      <c r="H29" s="37" t="s">
        <v>88</v>
      </c>
      <c r="I29" s="37" t="s">
        <v>112</v>
      </c>
      <c r="J29" s="37" t="s">
        <v>136</v>
      </c>
      <c r="K29" s="37" t="s">
        <v>160</v>
      </c>
      <c r="L29" s="37" t="s">
        <v>184</v>
      </c>
      <c r="M29" s="37" t="s">
        <v>208</v>
      </c>
      <c r="N29" s="37" t="s">
        <v>233</v>
      </c>
      <c r="O29" s="37" t="s">
        <v>257</v>
      </c>
      <c r="P29" s="37" t="s">
        <v>281</v>
      </c>
      <c r="Q29" s="37" t="s">
        <v>62</v>
      </c>
      <c r="R29" s="41" t="s">
        <v>305</v>
      </c>
      <c r="S29" s="37" t="s">
        <v>318</v>
      </c>
      <c r="T29" s="37" t="s">
        <v>322</v>
      </c>
      <c r="U29" s="40" t="s">
        <v>358</v>
      </c>
      <c r="V29" s="34">
        <f t="shared" si="0"/>
        <v>140.542</v>
      </c>
      <c r="W29" s="35">
        <f t="shared" si="1"/>
        <v>107.05799999999999</v>
      </c>
    </row>
    <row r="30" spans="1:23" ht="15.75" customHeight="1" thickBot="1">
      <c r="A30" s="2">
        <v>1</v>
      </c>
      <c r="B30" s="36">
        <v>0</v>
      </c>
      <c r="C30" s="26">
        <v>234</v>
      </c>
      <c r="D30" s="26">
        <v>234</v>
      </c>
      <c r="E30" s="37" t="s">
        <v>36</v>
      </c>
      <c r="F30" s="38" t="s">
        <v>60</v>
      </c>
      <c r="G30" s="37">
        <v>0</v>
      </c>
      <c r="H30" s="37" t="s">
        <v>89</v>
      </c>
      <c r="I30" s="37" t="s">
        <v>113</v>
      </c>
      <c r="J30" s="37" t="s">
        <v>137</v>
      </c>
      <c r="K30" s="37" t="s">
        <v>161</v>
      </c>
      <c r="L30" s="37" t="s">
        <v>185</v>
      </c>
      <c r="M30" s="37" t="s">
        <v>209</v>
      </c>
      <c r="N30" s="37" t="s">
        <v>234</v>
      </c>
      <c r="O30" s="37" t="s">
        <v>258</v>
      </c>
      <c r="P30" s="37" t="s">
        <v>282</v>
      </c>
      <c r="Q30" s="37">
        <v>0</v>
      </c>
      <c r="R30" s="41" t="s">
        <v>306</v>
      </c>
      <c r="S30" s="37" t="s">
        <v>318</v>
      </c>
      <c r="T30" s="37" t="s">
        <v>322</v>
      </c>
      <c r="U30" s="40" t="s">
        <v>359</v>
      </c>
      <c r="V30" s="34">
        <f t="shared" si="0"/>
        <v>136.09699999999998</v>
      </c>
      <c r="W30" s="35">
        <f t="shared" si="1"/>
        <v>97.903</v>
      </c>
    </row>
    <row r="31" spans="1:23" ht="15.75" customHeight="1" thickBot="1">
      <c r="A31" s="4">
        <v>2</v>
      </c>
      <c r="B31" s="43">
        <v>0</v>
      </c>
      <c r="C31" s="27">
        <v>234.4</v>
      </c>
      <c r="D31" s="27">
        <v>234.4</v>
      </c>
      <c r="E31" s="44" t="s">
        <v>37</v>
      </c>
      <c r="F31" s="45" t="s">
        <v>61</v>
      </c>
      <c r="G31" s="46" t="s">
        <v>62</v>
      </c>
      <c r="H31" s="46" t="s">
        <v>90</v>
      </c>
      <c r="I31" s="44" t="s">
        <v>114</v>
      </c>
      <c r="J31" s="46" t="s">
        <v>138</v>
      </c>
      <c r="K31" s="44" t="s">
        <v>162</v>
      </c>
      <c r="L31" s="46" t="s">
        <v>186</v>
      </c>
      <c r="M31" s="46" t="s">
        <v>210</v>
      </c>
      <c r="N31" s="44" t="s">
        <v>235</v>
      </c>
      <c r="O31" s="46" t="s">
        <v>259</v>
      </c>
      <c r="P31" s="46" t="s">
        <v>283</v>
      </c>
      <c r="Q31" s="46" t="s">
        <v>62</v>
      </c>
      <c r="R31" s="47" t="s">
        <v>307</v>
      </c>
      <c r="S31" s="46" t="s">
        <v>308</v>
      </c>
      <c r="T31" s="46" t="s">
        <v>320</v>
      </c>
      <c r="U31" s="48" t="s">
        <v>360</v>
      </c>
      <c r="V31" s="34">
        <f>D31-W31</f>
        <v>136.07099999999997</v>
      </c>
      <c r="W31" s="35">
        <f t="shared" si="1"/>
        <v>98.32900000000002</v>
      </c>
    </row>
    <row r="32" spans="1:23" s="10" customFormat="1" ht="31.5" customHeight="1" thickBot="1">
      <c r="A32" s="49" t="s">
        <v>15</v>
      </c>
      <c r="B32" s="14">
        <v>0</v>
      </c>
      <c r="C32" s="25">
        <v>6968.100000000001</v>
      </c>
      <c r="D32" s="18">
        <v>6968.100000000001</v>
      </c>
      <c r="E32" s="19">
        <f>E31+E30+E29+E28+E27+E26+E25+E24+E23+E22+E21+E20+E19+E18+E17+E16+E15+E14+E13+E12+E11+E10+E9+E8</f>
        <v>348.71999999999997</v>
      </c>
      <c r="F32" s="20">
        <f>F31+F30+F29+F28+F27+F26+F25+F24+F23+F22+F21+F20+F19+F18+F17+F16+F15+F14+F13+F12+F11+F10+F9+F8</f>
        <v>525.9670000000001</v>
      </c>
      <c r="G32" s="19">
        <f aca="true" t="shared" si="2" ref="G32:W32">G31+G30+G29+G28+G27+G26+G25+G24+G23+G22+G21+G20+G19+G18+G17+G16+G15+G14+G13+G12+G11+G10+G9+G8</f>
        <v>0.08300000000000002</v>
      </c>
      <c r="H32" s="19">
        <f t="shared" si="2"/>
        <v>216.557</v>
      </c>
      <c r="I32" s="19">
        <f t="shared" si="2"/>
        <v>138.145</v>
      </c>
      <c r="J32" s="19">
        <f t="shared" si="2"/>
        <v>211.12699999999998</v>
      </c>
      <c r="K32" s="19">
        <f t="shared" si="2"/>
        <v>243.71900000000002</v>
      </c>
      <c r="L32" s="19">
        <f t="shared" si="2"/>
        <v>359.09</v>
      </c>
      <c r="M32" s="19">
        <f t="shared" si="2"/>
        <v>513.764</v>
      </c>
      <c r="N32" s="19">
        <f t="shared" si="2"/>
        <v>267.334</v>
      </c>
      <c r="O32" s="19">
        <f t="shared" si="2"/>
        <v>364.4559999999999</v>
      </c>
      <c r="P32" s="19">
        <f t="shared" si="2"/>
        <v>215.20299999999997</v>
      </c>
      <c r="Q32" s="19">
        <f t="shared" si="2"/>
        <v>0.03100000000000001</v>
      </c>
      <c r="R32" s="19">
        <f t="shared" si="2"/>
        <v>134.19300000000004</v>
      </c>
      <c r="S32" s="19">
        <f t="shared" si="2"/>
        <v>3.379</v>
      </c>
      <c r="T32" s="19">
        <f t="shared" si="2"/>
        <v>3.6709999999999994</v>
      </c>
      <c r="U32" s="19">
        <f t="shared" si="2"/>
        <v>162.18799999999996</v>
      </c>
      <c r="V32" s="19">
        <f>V31+V30+V29+V28+V27+V26+V25+V24+V23+V22+V21+V20+V19+V18+V17+V16+V15+V14+V13+V12+V11+V10+V9+V8</f>
        <v>7887.573</v>
      </c>
      <c r="W32" s="19">
        <f>W31+W30+W29+W28+W27+W26+W25+W24+W23+W22+W21+W20+W19+W18+W17+W16+W15+W14+W13+W12+W11+W10+W9+W8</f>
        <v>3707.627</v>
      </c>
    </row>
    <row r="35" spans="7:16" ht="18.75">
      <c r="G35" s="55" t="s">
        <v>361</v>
      </c>
      <c r="H35" s="55"/>
      <c r="I35" s="55"/>
      <c r="J35" s="55"/>
      <c r="K35" s="55"/>
      <c r="L35" s="55"/>
      <c r="M35" s="55"/>
      <c r="N35" s="55"/>
      <c r="O35" s="55"/>
      <c r="P35" s="55"/>
    </row>
    <row r="37" spans="1:3" ht="15.75">
      <c r="A37" s="50" t="s">
        <v>362</v>
      </c>
      <c r="B37" s="50"/>
      <c r="C37" s="50"/>
    </row>
    <row r="38" spans="1:3" ht="15.75">
      <c r="A38" s="50" t="s">
        <v>363</v>
      </c>
      <c r="B38" s="50"/>
      <c r="C38" s="50"/>
    </row>
    <row r="39" spans="1:6" ht="20.25" customHeight="1">
      <c r="A39" s="51" t="s">
        <v>364</v>
      </c>
      <c r="B39" s="51"/>
      <c r="C39" s="51"/>
      <c r="D39" s="28"/>
      <c r="E39" s="28"/>
      <c r="F39" s="11"/>
    </row>
    <row r="57" ht="15.75">
      <c r="B57" s="12"/>
    </row>
  </sheetData>
  <sheetProtection/>
  <mergeCells count="11">
    <mergeCell ref="A37:C37"/>
    <mergeCell ref="A38:C38"/>
    <mergeCell ref="A39:C39"/>
    <mergeCell ref="A1:S1"/>
    <mergeCell ref="A2:S2"/>
    <mergeCell ref="A3:S3"/>
    <mergeCell ref="E5:V5"/>
    <mergeCell ref="A5:A7"/>
    <mergeCell ref="B5:C5"/>
    <mergeCell ref="D5:D6"/>
    <mergeCell ref="G35:P35"/>
  </mergeCells>
  <printOptions/>
  <pageMargins left="0.11811023622047245" right="0.11811023622047245" top="0.11811023622047245" bottom="0.11811023622047245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Шантарин</cp:lastModifiedBy>
  <cp:lastPrinted>2013-12-23T05:21:28Z</cp:lastPrinted>
  <dcterms:created xsi:type="dcterms:W3CDTF">2011-12-21T04:08:24Z</dcterms:created>
  <dcterms:modified xsi:type="dcterms:W3CDTF">2013-12-23T05:23:04Z</dcterms:modified>
  <cp:category/>
  <cp:version/>
  <cp:contentType/>
  <cp:contentStatus/>
</cp:coreProperties>
</file>